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75" windowHeight="6750" activeTab="0"/>
  </bookViews>
  <sheets>
    <sheet name="Vermögensplan" sheetId="1" r:id="rId1"/>
    <sheet name="5-Jahresplan" sheetId="2" r:id="rId2"/>
  </sheets>
  <definedNames/>
  <calcPr fullCalcOnLoad="1"/>
</workbook>
</file>

<file path=xl/sharedStrings.xml><?xml version="1.0" encoding="utf-8"?>
<sst xmlns="http://schemas.openxmlformats.org/spreadsheetml/2006/main" count="257" uniqueCount="142">
  <si>
    <t>des Rettungsdienstes des Landkreises Aurich</t>
  </si>
  <si>
    <t>Planansatz</t>
  </si>
  <si>
    <t>Lfd.Nr.:</t>
  </si>
  <si>
    <t>Bezeichnung:</t>
  </si>
  <si>
    <t>EURO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</si>
  <si>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</si>
  <si>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</si>
  <si>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</si>
  <si>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</si>
  <si>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</si>
  <si>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</si>
  <si>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</si>
  <si>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</si>
  <si>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</si>
  <si>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</si>
  <si>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</si>
  <si>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5</t>
  </si>
  <si>
    <t>5.1</t>
  </si>
  <si>
    <t>5.2</t>
  </si>
  <si>
    <t>5.3</t>
  </si>
  <si>
    <t>5.4</t>
  </si>
  <si>
    <t>5.5</t>
  </si>
  <si>
    <t>6</t>
  </si>
  <si>
    <t>7</t>
  </si>
  <si>
    <t>8</t>
  </si>
  <si>
    <t>8.1</t>
  </si>
  <si>
    <t>Aufwendungen für zentrale Dienstleistungen</t>
  </si>
  <si>
    <t>Leistungsausgleich Rettungsleitstelle</t>
  </si>
  <si>
    <t>Leistungsausgleich Krh./Notarztsystem</t>
  </si>
  <si>
    <t>Leistungsausgleich der Beauftragten</t>
  </si>
  <si>
    <t>Leistungsausgleich benachbarter RD</t>
  </si>
  <si>
    <t>Mieten, Pachten</t>
  </si>
  <si>
    <t>Gesamt</t>
  </si>
  <si>
    <t>Erträge aus Leistungen der Einrichtung</t>
  </si>
  <si>
    <t>Leistungsentgelte</t>
  </si>
  <si>
    <t>Sonstige Zinsen u. ähnl. Erträge</t>
  </si>
  <si>
    <t>Sonstige ordentliche Erträge</t>
  </si>
  <si>
    <t>Vermietung und Verpachtung</t>
  </si>
  <si>
    <t>1.4</t>
  </si>
  <si>
    <t>Angestellte/Arbeiter</t>
  </si>
  <si>
    <t>Personalkosten</t>
  </si>
  <si>
    <t>Sachkosten</t>
  </si>
  <si>
    <t>Betriebsräume</t>
  </si>
  <si>
    <t>2.1.4</t>
  </si>
  <si>
    <t>Betriebs- und Geschäftsausstattung</t>
  </si>
  <si>
    <t>2.5</t>
  </si>
  <si>
    <t>Allgemeinkosten</t>
  </si>
  <si>
    <t>2.5.1</t>
  </si>
  <si>
    <t>2.5.3</t>
  </si>
  <si>
    <t>2.5.4</t>
  </si>
  <si>
    <t>2.5.5</t>
  </si>
  <si>
    <t>2.5.6</t>
  </si>
  <si>
    <t>Rechts- und Beratungskosten</t>
  </si>
  <si>
    <t>2.6.1</t>
  </si>
  <si>
    <t>2.7</t>
  </si>
  <si>
    <t>2.7.1</t>
  </si>
  <si>
    <t>2.7.2</t>
  </si>
  <si>
    <t>Nebenkosten des Geldverkehrs</t>
  </si>
  <si>
    <t>Zinsaufwand</t>
  </si>
  <si>
    <t>Gebühren</t>
  </si>
  <si>
    <t>Investive Kosten</t>
  </si>
  <si>
    <t>Abschreibungen</t>
  </si>
  <si>
    <t>3.1.1</t>
  </si>
  <si>
    <t>3.1.2</t>
  </si>
  <si>
    <t>3.1.3</t>
  </si>
  <si>
    <t>Gebäude</t>
  </si>
  <si>
    <t>Immaterielle Wirtschaftsgüter</t>
  </si>
  <si>
    <t>3.2.3</t>
  </si>
  <si>
    <t>3.3</t>
  </si>
  <si>
    <t>Zinsen</t>
  </si>
  <si>
    <t>3.3.1</t>
  </si>
  <si>
    <t>Zinsen/Fremdkapital</t>
  </si>
  <si>
    <t>Forderungsausfälle</t>
  </si>
  <si>
    <t>Forderungsausfälle aus Transportleistungen</t>
  </si>
  <si>
    <t>3.3.2</t>
  </si>
  <si>
    <t>Zinsen, kalkulatorisch</t>
  </si>
  <si>
    <t>Gesamt:</t>
  </si>
  <si>
    <t>5.6</t>
  </si>
  <si>
    <t>Leistungsaustausch RD gGmbH</t>
  </si>
  <si>
    <t>Reisekosten</t>
  </si>
  <si>
    <t>Prüfungskosten RPA</t>
  </si>
  <si>
    <t>Präsentationskosten</t>
  </si>
  <si>
    <t>EDV-Kosten</t>
  </si>
  <si>
    <t>Gemeinkostenumlage gGmbH</t>
  </si>
  <si>
    <t>Ergebnis</t>
  </si>
  <si>
    <t>Zuwendungen des Trägers der Einrichtung für</t>
  </si>
  <si>
    <t>festgesetztes Kapital</t>
  </si>
  <si>
    <t>Rücklagen</t>
  </si>
  <si>
    <t>Investitionen (Zuführung an den Vermögensplan)</t>
  </si>
  <si>
    <t>Entnahmen aus Rücklagen und Rückstellungen</t>
  </si>
  <si>
    <t>Zuweisungen/Zuschüsse von Dritten</t>
  </si>
  <si>
    <t>für Investitionen</t>
  </si>
  <si>
    <t>zur Erhöhung des Kapitals</t>
  </si>
  <si>
    <t>Beiträge</t>
  </si>
  <si>
    <t>Einnahmen aus Abschreibungen</t>
  </si>
  <si>
    <t>Einnahmen aus dem Abgang von Anlagevermögen</t>
  </si>
  <si>
    <t>6.1</t>
  </si>
  <si>
    <t>Grundstücke</t>
  </si>
  <si>
    <t>6.2</t>
  </si>
  <si>
    <t>Bewegliche Sachen des Anlagevermögens</t>
  </si>
  <si>
    <t>6.3</t>
  </si>
  <si>
    <t>Beteiligung und Finanzanlagen (ohne Darlehen)</t>
  </si>
  <si>
    <t>Rückflüsse aus gewährten Darlehen</t>
  </si>
  <si>
    <t>Kreditaufnahme</t>
  </si>
  <si>
    <t>Gesamteinnahmen des Vermögensplans</t>
  </si>
  <si>
    <t>Zuführung zu Rücklagen</t>
  </si>
  <si>
    <t>Zuführung zu Rückstellungen</t>
  </si>
  <si>
    <t>Zuweisungen/Zuschüsse an Dritte</t>
  </si>
  <si>
    <t>an Träger</t>
  </si>
  <si>
    <t>Sachinvestitionen</t>
  </si>
  <si>
    <t>Erwerb von Grundstücken</t>
  </si>
  <si>
    <t>4.2</t>
  </si>
  <si>
    <t>Erwerb von beweglichen Sachen des Anlagevermögens</t>
  </si>
  <si>
    <t>4.3</t>
  </si>
  <si>
    <t>Baumaßnahmen</t>
  </si>
  <si>
    <t>Erwerb von Beteiligungen und Finanzanlagen</t>
  </si>
  <si>
    <t xml:space="preserve"> (ohne Darlehen)</t>
  </si>
  <si>
    <t>Gewährung von Darlehen</t>
  </si>
  <si>
    <t>Kredittilgung</t>
  </si>
  <si>
    <t>Gesamtausgaben des Vermögensplans</t>
  </si>
  <si>
    <t>Finanzplan</t>
  </si>
  <si>
    <t>2011</t>
  </si>
  <si>
    <t>Investitionsprogramm</t>
  </si>
  <si>
    <t>2012</t>
  </si>
  <si>
    <t>2.2.3.</t>
  </si>
  <si>
    <t>2.3.5.</t>
  </si>
  <si>
    <t>Funk Org.-Leiter/NA</t>
  </si>
  <si>
    <t>2.6.</t>
  </si>
  <si>
    <t>Bekleidung Notärzte</t>
  </si>
  <si>
    <t>Bekleidung</t>
  </si>
  <si>
    <t>Inventar, Masch. und Geräte</t>
  </si>
  <si>
    <t>GWG (ManV, Org.leiter)</t>
  </si>
  <si>
    <t>Gemeinkostenumlage/Trägerverwaltung</t>
  </si>
  <si>
    <t>2010</t>
  </si>
  <si>
    <t>2013</t>
  </si>
  <si>
    <t>5.7.</t>
  </si>
  <si>
    <t>Eigenbetrieb "Rettungsdienst des Landkreises Aurich"</t>
  </si>
  <si>
    <t>Betriebskosten Digitalfunk und POCSAG-Netz</t>
  </si>
  <si>
    <t>A: Erfolgsplan - Aufwand</t>
  </si>
  <si>
    <t>A: Erfolgsplan - Ertrag</t>
  </si>
  <si>
    <t xml:space="preserve">B. Vermögensplan - Einnahmen </t>
  </si>
  <si>
    <t>B. Vermögensplan - Ausgaben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</si>
</sst>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-1]_-;\-* #,##0.00\ [$€-1]_-;_-* &quot;-&quot;??\ [$€-1]_-"/>
    <numFmt numFmtId="174" formatCode="#,##0.00\ [$€-1];\-#,##0.00\ [$€-1]"/>
    <numFmt numFmtId="175" formatCode="[$€-2]\ #,##0.00;\-[$€-2]\ #,##0.00"/>
    <numFmt numFmtId="176" formatCode="#,##0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0"/>
    </font>
    <font>
      <b/>
      <i/>
      <u val="single"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9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9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" fontId="2" fillId="0" borderId="4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/>
    </xf>
    <xf numFmtId="49" fontId="0" fillId="0" borderId="7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" fontId="0" fillId="0" borderId="19" xfId="0" applyNumberFormat="1" applyBorder="1" applyAlignment="1">
      <alignment/>
    </xf>
    <xf numFmtId="176" fontId="0" fillId="0" borderId="2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3" fillId="0" borderId="9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9" fontId="0" fillId="0" borderId="23" xfId="0" applyNumberForma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3" fontId="0" fillId="0" borderId="4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176" fontId="0" fillId="0" borderId="16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/>
    </xf>
    <xf numFmtId="176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6" fillId="0" borderId="3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G57" sqref="G57"/>
    </sheetView>
  </sheetViews>
  <sheetFormatPr defaultColWidth="11.421875" defaultRowHeight="12.75"/>
  <cols>
    <col min="1" max="1" width="6.7109375" style="1" customWidth="1"/>
    <col min="2" max="2" width="48.140625" style="2" customWidth="1"/>
    <col min="3" max="5" width="10.7109375" style="3" customWidth="1"/>
    <col min="6" max="6" width="1.7109375" style="4" customWidth="1"/>
    <col min="7" max="16384" width="11.421875" style="4" customWidth="1"/>
  </cols>
  <sheetData>
    <row r="1" ht="21" customHeight="1">
      <c r="A1" s="5" t="s">
        <v>140</v>
      </c>
    </row>
    <row r="2" ht="13.5" thickBot="1"/>
    <row r="3" spans="1:5" ht="12.75">
      <c r="A3" s="6"/>
      <c r="B3" s="7"/>
      <c r="C3" s="8" t="s">
        <v>1</v>
      </c>
      <c r="D3" s="8" t="s">
        <v>1</v>
      </c>
      <c r="E3" s="117" t="s">
        <v>84</v>
      </c>
    </row>
    <row r="4" spans="1:5" s="1" customFormat="1" ht="12.75">
      <c r="A4" s="9" t="s">
        <v>2</v>
      </c>
      <c r="B4" s="10" t="s">
        <v>3</v>
      </c>
      <c r="C4" s="11">
        <v>2012</v>
      </c>
      <c r="D4" s="11">
        <v>2011</v>
      </c>
      <c r="E4" s="118" t="s">
        <v>133</v>
      </c>
    </row>
    <row r="5" spans="1:5" ht="12.75">
      <c r="A5" s="12"/>
      <c r="B5" s="13"/>
      <c r="C5" s="14" t="s">
        <v>4</v>
      </c>
      <c r="D5" s="14" t="s">
        <v>4</v>
      </c>
      <c r="E5" s="119" t="s">
        <v>4</v>
      </c>
    </row>
    <row r="6" spans="1:5" ht="6" customHeight="1">
      <c r="A6" s="9"/>
      <c r="B6" s="15"/>
      <c r="C6" s="16"/>
      <c r="D6" s="16"/>
      <c r="E6" s="118"/>
    </row>
    <row r="7" spans="1:5" s="19" customFormat="1" ht="12.75">
      <c r="A7" s="17" t="s">
        <v>5</v>
      </c>
      <c r="B7" s="18">
        <v>2</v>
      </c>
      <c r="C7" s="16">
        <v>3</v>
      </c>
      <c r="D7" s="16">
        <v>4</v>
      </c>
      <c r="E7" s="120">
        <v>5</v>
      </c>
    </row>
    <row r="8" spans="1:5" ht="6" customHeight="1" thickBot="1">
      <c r="A8" s="20"/>
      <c r="B8" s="21"/>
      <c r="C8" s="22"/>
      <c r="D8" s="22"/>
      <c r="E8" s="121"/>
    </row>
    <row r="9" spans="1:5" ht="6" customHeight="1">
      <c r="A9" s="6"/>
      <c r="B9" s="7"/>
      <c r="C9" s="26"/>
      <c r="D9" s="26"/>
      <c r="E9" s="122"/>
    </row>
    <row r="10" spans="1:5" ht="12.75">
      <c r="A10" s="9" t="s">
        <v>5</v>
      </c>
      <c r="B10" s="23" t="s">
        <v>85</v>
      </c>
      <c r="C10" s="24"/>
      <c r="D10" s="24"/>
      <c r="E10" s="123"/>
    </row>
    <row r="11" spans="1:5" ht="12.75">
      <c r="A11" s="9" t="s">
        <v>6</v>
      </c>
      <c r="B11" s="15" t="s">
        <v>86</v>
      </c>
      <c r="C11" s="24"/>
      <c r="D11" s="24">
        <v>0</v>
      </c>
      <c r="E11" s="123">
        <f>SUM(C11-D11)</f>
        <v>0</v>
      </c>
    </row>
    <row r="12" spans="1:5" ht="12.75">
      <c r="A12" s="9" t="s">
        <v>7</v>
      </c>
      <c r="B12" s="15" t="s">
        <v>87</v>
      </c>
      <c r="C12" s="24"/>
      <c r="D12" s="24">
        <v>0</v>
      </c>
      <c r="E12" s="123">
        <f>SUM(C12-D12)</f>
        <v>0</v>
      </c>
    </row>
    <row r="13" spans="1:5" ht="12.75">
      <c r="A13" s="9" t="s">
        <v>8</v>
      </c>
      <c r="B13" s="15" t="s">
        <v>88</v>
      </c>
      <c r="C13" s="24"/>
      <c r="D13" s="24">
        <v>0</v>
      </c>
      <c r="E13" s="123">
        <f>SUM(C13-D13)</f>
        <v>0</v>
      </c>
    </row>
    <row r="14" spans="1:5" ht="6" customHeight="1">
      <c r="A14" s="9"/>
      <c r="B14" s="15"/>
      <c r="C14" s="24"/>
      <c r="D14" s="24"/>
      <c r="E14" s="123"/>
    </row>
    <row r="15" spans="1:5" ht="12.75">
      <c r="A15" s="9" t="s">
        <v>9</v>
      </c>
      <c r="B15" s="23" t="s">
        <v>89</v>
      </c>
      <c r="C15" s="24">
        <v>0</v>
      </c>
      <c r="D15" s="24">
        <v>0</v>
      </c>
      <c r="E15" s="123">
        <v>0</v>
      </c>
    </row>
    <row r="16" spans="1:5" ht="6" customHeight="1">
      <c r="A16" s="9"/>
      <c r="B16" s="15"/>
      <c r="C16" s="24"/>
      <c r="D16" s="24"/>
      <c r="E16" s="123"/>
    </row>
    <row r="17" spans="1:5" ht="12.75">
      <c r="A17" s="9" t="s">
        <v>11</v>
      </c>
      <c r="B17" s="23" t="s">
        <v>90</v>
      </c>
      <c r="C17" s="24"/>
      <c r="D17" s="24"/>
      <c r="E17" s="123"/>
    </row>
    <row r="18" spans="1:5" ht="12.75">
      <c r="A18" s="9" t="s">
        <v>12</v>
      </c>
      <c r="B18" s="15" t="s">
        <v>91</v>
      </c>
      <c r="C18" s="24"/>
      <c r="D18" s="24">
        <v>0</v>
      </c>
      <c r="E18" s="123">
        <f>SUM(C18-D18)</f>
        <v>0</v>
      </c>
    </row>
    <row r="19" spans="1:5" ht="12.75">
      <c r="A19" s="9" t="s">
        <v>13</v>
      </c>
      <c r="B19" s="15" t="s">
        <v>92</v>
      </c>
      <c r="C19" s="24"/>
      <c r="D19" s="24">
        <v>0</v>
      </c>
      <c r="E19" s="123">
        <f>SUM(C19-D19)</f>
        <v>0</v>
      </c>
    </row>
    <row r="20" spans="1:5" ht="9" customHeight="1">
      <c r="A20" s="9"/>
      <c r="B20" s="15"/>
      <c r="C20" s="24"/>
      <c r="D20" s="24"/>
      <c r="E20" s="123"/>
    </row>
    <row r="21" spans="1:5" ht="12.75">
      <c r="A21" s="9" t="s">
        <v>14</v>
      </c>
      <c r="B21" s="23" t="s">
        <v>93</v>
      </c>
      <c r="C21" s="24"/>
      <c r="D21" s="24">
        <v>0</v>
      </c>
      <c r="E21" s="123">
        <f>SUM(C21-D21)</f>
        <v>0</v>
      </c>
    </row>
    <row r="22" spans="1:5" ht="12.75" customHeight="1">
      <c r="A22" s="9"/>
      <c r="B22" s="15"/>
      <c r="C22" s="24"/>
      <c r="D22" s="24"/>
      <c r="E22" s="123"/>
    </row>
    <row r="23" spans="1:5" ht="12.75">
      <c r="A23" s="9" t="s">
        <v>16</v>
      </c>
      <c r="B23" s="23" t="s">
        <v>94</v>
      </c>
      <c r="C23" s="24">
        <v>133700</v>
      </c>
      <c r="D23" s="24">
        <v>55300</v>
      </c>
      <c r="E23" s="123">
        <v>58595</v>
      </c>
    </row>
    <row r="24" spans="1:5" ht="13.5" customHeight="1">
      <c r="A24" s="9"/>
      <c r="B24" s="15"/>
      <c r="C24" s="24"/>
      <c r="D24" s="24"/>
      <c r="E24" s="123"/>
    </row>
    <row r="25" spans="1:5" ht="12.75">
      <c r="A25" s="9" t="s">
        <v>22</v>
      </c>
      <c r="B25" s="23" t="s">
        <v>95</v>
      </c>
      <c r="C25" s="24"/>
      <c r="D25" s="24"/>
      <c r="E25" s="123"/>
    </row>
    <row r="26" spans="1:5" ht="12.75">
      <c r="A26" s="9" t="s">
        <v>96</v>
      </c>
      <c r="B26" s="15" t="s">
        <v>97</v>
      </c>
      <c r="C26" s="24"/>
      <c r="D26" s="24">
        <v>0</v>
      </c>
      <c r="E26" s="123">
        <f>SUM(C26-D26)</f>
        <v>0</v>
      </c>
    </row>
    <row r="27" spans="1:5" ht="12.75">
      <c r="A27" s="9" t="s">
        <v>98</v>
      </c>
      <c r="B27" s="15" t="s">
        <v>99</v>
      </c>
      <c r="C27" s="24"/>
      <c r="D27" s="24">
        <v>0</v>
      </c>
      <c r="E27" s="123">
        <v>0</v>
      </c>
    </row>
    <row r="28" spans="1:5" ht="12.75">
      <c r="A28" s="9" t="s">
        <v>100</v>
      </c>
      <c r="B28" s="15" t="s">
        <v>101</v>
      </c>
      <c r="C28" s="24"/>
      <c r="D28" s="24">
        <v>0</v>
      </c>
      <c r="E28" s="123">
        <f>SUM(C28-D28)</f>
        <v>0</v>
      </c>
    </row>
    <row r="29" spans="1:5" ht="6" customHeight="1">
      <c r="A29" s="9"/>
      <c r="B29" s="15"/>
      <c r="C29" s="24"/>
      <c r="D29" s="24"/>
      <c r="E29" s="123"/>
    </row>
    <row r="30" spans="1:5" ht="12.75">
      <c r="A30" s="9" t="s">
        <v>23</v>
      </c>
      <c r="B30" s="23" t="s">
        <v>102</v>
      </c>
      <c r="C30" s="24"/>
      <c r="D30" s="24">
        <v>0</v>
      </c>
      <c r="E30" s="123">
        <f>SUM(C30-D30)</f>
        <v>0</v>
      </c>
    </row>
    <row r="31" spans="1:5" ht="6" customHeight="1">
      <c r="A31" s="9"/>
      <c r="B31" s="15"/>
      <c r="C31" s="24"/>
      <c r="D31" s="24"/>
      <c r="E31" s="123"/>
    </row>
    <row r="32" spans="1:5" ht="12.75">
      <c r="A32" s="9" t="s">
        <v>24</v>
      </c>
      <c r="B32" s="23" t="s">
        <v>103</v>
      </c>
      <c r="C32" s="24">
        <v>584000</v>
      </c>
      <c r="D32" s="24">
        <v>0</v>
      </c>
      <c r="E32" s="123">
        <f>SUM(C32-D32)</f>
        <v>584000</v>
      </c>
    </row>
    <row r="33" spans="1:5" ht="6" customHeight="1">
      <c r="A33" s="12"/>
      <c r="B33" s="13"/>
      <c r="C33" s="27"/>
      <c r="D33" s="27"/>
      <c r="E33" s="124"/>
    </row>
    <row r="34" spans="1:5" s="33" customFormat="1" ht="21" customHeight="1" thickBot="1">
      <c r="A34" s="31"/>
      <c r="B34" s="32" t="s">
        <v>104</v>
      </c>
      <c r="C34" s="30">
        <f>SUM(C10:C33)</f>
        <v>717700</v>
      </c>
      <c r="D34" s="30">
        <f>SUM(D10:D33)</f>
        <v>55300</v>
      </c>
      <c r="E34" s="125">
        <f>SUM(E11:E33)</f>
        <v>642595</v>
      </c>
    </row>
    <row r="35" ht="21" customHeight="1">
      <c r="A35" s="5" t="s">
        <v>141</v>
      </c>
    </row>
    <row r="36" ht="13.5" thickBot="1"/>
    <row r="37" spans="1:5" ht="12.75">
      <c r="A37" s="6"/>
      <c r="B37" s="7"/>
      <c r="C37" s="8" t="s">
        <v>1</v>
      </c>
      <c r="D37" s="8" t="s">
        <v>1</v>
      </c>
      <c r="E37" s="117" t="s">
        <v>84</v>
      </c>
    </row>
    <row r="38" spans="1:5" ht="12.75">
      <c r="A38" s="9" t="s">
        <v>2</v>
      </c>
      <c r="B38" s="10" t="s">
        <v>3</v>
      </c>
      <c r="C38" s="34" t="s">
        <v>123</v>
      </c>
      <c r="D38" s="34" t="s">
        <v>121</v>
      </c>
      <c r="E38" s="118" t="s">
        <v>133</v>
      </c>
    </row>
    <row r="39" spans="1:5" ht="12.75">
      <c r="A39" s="12"/>
      <c r="B39" s="13"/>
      <c r="C39" s="14" t="s">
        <v>4</v>
      </c>
      <c r="D39" s="14" t="s">
        <v>4</v>
      </c>
      <c r="E39" s="119" t="s">
        <v>4</v>
      </c>
    </row>
    <row r="40" spans="1:5" ht="6" customHeight="1">
      <c r="A40" s="9"/>
      <c r="B40" s="15"/>
      <c r="C40" s="16"/>
      <c r="D40" s="16"/>
      <c r="E40" s="118"/>
    </row>
    <row r="41" spans="1:5" ht="12.75">
      <c r="A41" s="17" t="s">
        <v>5</v>
      </c>
      <c r="B41" s="18">
        <v>2</v>
      </c>
      <c r="C41" s="16">
        <v>3</v>
      </c>
      <c r="D41" s="16">
        <v>4</v>
      </c>
      <c r="E41" s="120">
        <v>5</v>
      </c>
    </row>
    <row r="42" spans="1:5" ht="6" customHeight="1" thickBot="1">
      <c r="A42" s="20"/>
      <c r="B42" s="21"/>
      <c r="C42" s="22"/>
      <c r="D42" s="22"/>
      <c r="E42" s="121"/>
    </row>
    <row r="43" spans="1:5" ht="6" customHeight="1">
      <c r="A43" s="6"/>
      <c r="B43" s="7"/>
      <c r="C43" s="26"/>
      <c r="D43" s="26"/>
      <c r="E43" s="122"/>
    </row>
    <row r="44" spans="1:5" ht="12.75">
      <c r="A44" s="9" t="s">
        <v>5</v>
      </c>
      <c r="B44" s="23" t="s">
        <v>105</v>
      </c>
      <c r="C44" s="24"/>
      <c r="D44" s="24">
        <v>0</v>
      </c>
      <c r="E44" s="123">
        <v>0</v>
      </c>
    </row>
    <row r="45" spans="1:5" ht="6" customHeight="1">
      <c r="A45" s="9"/>
      <c r="B45" s="15"/>
      <c r="C45" s="24"/>
      <c r="D45" s="24"/>
      <c r="E45" s="123"/>
    </row>
    <row r="46" spans="1:5" ht="12.75">
      <c r="A46" s="9" t="s">
        <v>9</v>
      </c>
      <c r="B46" s="23" t="s">
        <v>106</v>
      </c>
      <c r="C46" s="24"/>
      <c r="D46" s="24">
        <v>0</v>
      </c>
      <c r="E46" s="123">
        <v>0</v>
      </c>
    </row>
    <row r="47" spans="1:5" ht="6" customHeight="1">
      <c r="A47" s="9"/>
      <c r="B47" s="15"/>
      <c r="C47" s="24"/>
      <c r="D47" s="24"/>
      <c r="E47" s="123"/>
    </row>
    <row r="48" spans="1:5" ht="12.75">
      <c r="A48" s="9" t="s">
        <v>11</v>
      </c>
      <c r="B48" s="23" t="s">
        <v>107</v>
      </c>
      <c r="C48" s="24"/>
      <c r="D48" s="24"/>
      <c r="E48" s="123"/>
    </row>
    <row r="49" spans="1:5" ht="12.75">
      <c r="A49" s="9"/>
      <c r="B49" s="15" t="s">
        <v>108</v>
      </c>
      <c r="C49" s="24"/>
      <c r="D49" s="24">
        <v>0</v>
      </c>
      <c r="E49" s="123">
        <f>SUM(C49-D49)</f>
        <v>0</v>
      </c>
    </row>
    <row r="50" spans="1:5" ht="6" customHeight="1">
      <c r="A50" s="9"/>
      <c r="B50" s="15"/>
      <c r="C50" s="24"/>
      <c r="D50" s="24"/>
      <c r="E50" s="123"/>
    </row>
    <row r="51" spans="1:5" ht="12.75">
      <c r="A51" s="9" t="s">
        <v>14</v>
      </c>
      <c r="B51" s="23" t="s">
        <v>109</v>
      </c>
      <c r="C51" s="24"/>
      <c r="D51" s="24"/>
      <c r="E51" s="123"/>
    </row>
    <row r="52" spans="1:5" ht="12.75">
      <c r="A52" s="9" t="s">
        <v>15</v>
      </c>
      <c r="B52" s="15" t="s">
        <v>110</v>
      </c>
      <c r="C52" s="24"/>
      <c r="D52" s="24">
        <v>0</v>
      </c>
      <c r="E52" s="123">
        <v>0</v>
      </c>
    </row>
    <row r="53" spans="1:5" ht="12.75">
      <c r="A53" s="9" t="s">
        <v>111</v>
      </c>
      <c r="B53" s="15" t="s">
        <v>112</v>
      </c>
      <c r="C53" s="24">
        <v>0</v>
      </c>
      <c r="D53" s="24">
        <v>1500</v>
      </c>
      <c r="E53" s="123">
        <v>200</v>
      </c>
    </row>
    <row r="54" spans="1:5" ht="12.75">
      <c r="A54" s="9" t="s">
        <v>113</v>
      </c>
      <c r="B54" s="15" t="s">
        <v>114</v>
      </c>
      <c r="C54" s="24">
        <v>640000</v>
      </c>
      <c r="D54" s="24">
        <v>0</v>
      </c>
      <c r="E54" s="123">
        <v>0</v>
      </c>
    </row>
    <row r="55" spans="1:5" ht="6" customHeight="1">
      <c r="A55" s="9"/>
      <c r="B55" s="15"/>
      <c r="C55" s="24"/>
      <c r="D55" s="24"/>
      <c r="E55" s="123"/>
    </row>
    <row r="56" spans="1:5" ht="12.75">
      <c r="A56" s="9" t="s">
        <v>16</v>
      </c>
      <c r="B56" s="23" t="s">
        <v>115</v>
      </c>
      <c r="C56" s="24"/>
      <c r="D56" s="24"/>
      <c r="E56" s="123"/>
    </row>
    <row r="57" spans="1:5" ht="12.75">
      <c r="A57" s="9"/>
      <c r="B57" s="23" t="s">
        <v>116</v>
      </c>
      <c r="C57" s="24"/>
      <c r="D57" s="24">
        <v>0</v>
      </c>
      <c r="E57" s="123">
        <f>SUM(C57-D57)</f>
        <v>0</v>
      </c>
    </row>
    <row r="58" spans="1:5" ht="6" customHeight="1">
      <c r="A58" s="9"/>
      <c r="B58" s="15"/>
      <c r="C58" s="24"/>
      <c r="D58" s="24"/>
      <c r="E58" s="123"/>
    </row>
    <row r="59" spans="1:5" ht="12.75">
      <c r="A59" s="9" t="s">
        <v>22</v>
      </c>
      <c r="B59" s="23" t="s">
        <v>117</v>
      </c>
      <c r="C59" s="24"/>
      <c r="D59" s="24">
        <v>0</v>
      </c>
      <c r="E59" s="123">
        <f>SUM(C59-D59)</f>
        <v>0</v>
      </c>
    </row>
    <row r="60" spans="1:5" ht="6" customHeight="1">
      <c r="A60" s="9"/>
      <c r="B60" s="15"/>
      <c r="C60" s="24"/>
      <c r="D60" s="24"/>
      <c r="E60" s="123"/>
    </row>
    <row r="61" spans="1:5" ht="12.75">
      <c r="A61" s="9" t="s">
        <v>23</v>
      </c>
      <c r="B61" s="23" t="s">
        <v>118</v>
      </c>
      <c r="C61" s="24">
        <v>77700</v>
      </c>
      <c r="D61" s="24">
        <v>53800</v>
      </c>
      <c r="E61" s="123">
        <v>58395</v>
      </c>
    </row>
    <row r="62" spans="1:5" ht="6" customHeight="1">
      <c r="A62" s="12"/>
      <c r="B62" s="13"/>
      <c r="C62" s="27"/>
      <c r="D62" s="27"/>
      <c r="E62" s="124"/>
    </row>
    <row r="63" spans="1:5" s="25" customFormat="1" ht="21" customHeight="1" thickBot="1">
      <c r="A63" s="28"/>
      <c r="B63" s="29" t="s">
        <v>119</v>
      </c>
      <c r="C63" s="30">
        <f>SUM(C43:C62)</f>
        <v>717700</v>
      </c>
      <c r="D63" s="30">
        <f>SUM(D43:D62)</f>
        <v>55300</v>
      </c>
      <c r="E63" s="125">
        <f>SUM(E44:E62)</f>
        <v>58595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97">
      <selection activeCell="B110" sqref="B110"/>
    </sheetView>
  </sheetViews>
  <sheetFormatPr defaultColWidth="11.421875" defaultRowHeight="12.75"/>
  <cols>
    <col min="1" max="1" width="5.7109375" style="36" customWidth="1"/>
    <col min="2" max="2" width="43.8515625" style="37" customWidth="1"/>
    <col min="3" max="3" width="10.57421875" style="3" customWidth="1"/>
    <col min="4" max="4" width="11.421875" style="38" customWidth="1"/>
    <col min="5" max="5" width="10.28125" style="39" customWidth="1"/>
    <col min="6" max="7" width="10.57421875" style="3" customWidth="1"/>
    <col min="8" max="16384" width="11.421875" style="39" customWidth="1"/>
  </cols>
  <sheetData>
    <row r="1" spans="1:7" s="35" customFormat="1" ht="20.25">
      <c r="A1" s="126" t="s">
        <v>120</v>
      </c>
      <c r="B1" s="127"/>
      <c r="C1" s="85"/>
      <c r="D1" s="128"/>
      <c r="E1" s="134"/>
      <c r="F1" s="85"/>
      <c r="G1" s="86"/>
    </row>
    <row r="2" spans="1:7" s="35" customFormat="1" ht="21" thickBot="1">
      <c r="A2" s="130" t="s">
        <v>136</v>
      </c>
      <c r="B2" s="131"/>
      <c r="C2" s="87"/>
      <c r="D2" s="132"/>
      <c r="E2" s="135"/>
      <c r="F2" s="87"/>
      <c r="G2" s="88"/>
    </row>
    <row r="4" spans="1:7" s="43" customFormat="1" ht="15">
      <c r="A4" s="40" t="s">
        <v>138</v>
      </c>
      <c r="B4" s="41"/>
      <c r="C4" s="42"/>
      <c r="D4" s="42"/>
      <c r="F4" s="42"/>
      <c r="G4" s="42"/>
    </row>
    <row r="5" ht="13.5" thickBot="1"/>
    <row r="6" spans="1:7" ht="6" customHeight="1">
      <c r="A6" s="44"/>
      <c r="B6" s="45"/>
      <c r="C6" s="107"/>
      <c r="D6" s="46"/>
      <c r="E6" s="91"/>
      <c r="F6" s="8"/>
      <c r="G6" s="8"/>
    </row>
    <row r="7" spans="1:7" s="36" customFormat="1" ht="12.75">
      <c r="A7" s="47" t="s">
        <v>2</v>
      </c>
      <c r="B7" s="48" t="s">
        <v>3</v>
      </c>
      <c r="C7" s="34" t="s">
        <v>121</v>
      </c>
      <c r="D7" s="58" t="s">
        <v>123</v>
      </c>
      <c r="E7" s="49" t="s">
        <v>134</v>
      </c>
      <c r="F7" s="11">
        <v>2014</v>
      </c>
      <c r="G7" s="11">
        <v>2015</v>
      </c>
    </row>
    <row r="8" spans="1:7" ht="12.75">
      <c r="A8" s="51"/>
      <c r="B8" s="52"/>
      <c r="C8" s="108" t="s">
        <v>4</v>
      </c>
      <c r="D8" s="54" t="s">
        <v>4</v>
      </c>
      <c r="E8" s="53" t="s">
        <v>4</v>
      </c>
      <c r="F8" s="14" t="s">
        <v>4</v>
      </c>
      <c r="G8" s="14" t="s">
        <v>4</v>
      </c>
    </row>
    <row r="9" spans="1:7" ht="6" customHeight="1">
      <c r="A9" s="47"/>
      <c r="B9" s="55"/>
      <c r="C9" s="34"/>
      <c r="D9" s="58"/>
      <c r="E9" s="56"/>
      <c r="F9" s="16"/>
      <c r="G9" s="16"/>
    </row>
    <row r="10" spans="1:7" s="58" customFormat="1" ht="12.75">
      <c r="A10" s="57" t="s">
        <v>5</v>
      </c>
      <c r="B10" s="50">
        <v>2</v>
      </c>
      <c r="C10" s="109">
        <v>3</v>
      </c>
      <c r="D10" s="89">
        <v>4</v>
      </c>
      <c r="E10" s="49" t="s">
        <v>16</v>
      </c>
      <c r="F10" s="16">
        <v>6</v>
      </c>
      <c r="G10" s="16">
        <v>7</v>
      </c>
    </row>
    <row r="11" spans="1:7" ht="6" customHeight="1" thickBot="1">
      <c r="A11" s="59"/>
      <c r="B11" s="60"/>
      <c r="C11" s="110"/>
      <c r="D11" s="90"/>
      <c r="E11" s="92"/>
      <c r="F11" s="22"/>
      <c r="G11" s="22"/>
    </row>
    <row r="12" spans="1:7" ht="9" customHeight="1">
      <c r="A12" s="47"/>
      <c r="B12" s="55"/>
      <c r="C12" s="103"/>
      <c r="D12" s="81"/>
      <c r="E12" s="55"/>
      <c r="F12" s="99"/>
      <c r="G12" s="99"/>
    </row>
    <row r="13" spans="1:7" ht="12.75">
      <c r="A13" s="47" t="s">
        <v>5</v>
      </c>
      <c r="B13" s="61" t="s">
        <v>40</v>
      </c>
      <c r="C13" s="100"/>
      <c r="D13" s="64"/>
      <c r="E13" s="61"/>
      <c r="F13" s="100"/>
      <c r="G13" s="100"/>
    </row>
    <row r="14" spans="1:11" ht="12.75">
      <c r="A14" s="47" t="s">
        <v>6</v>
      </c>
      <c r="B14" s="55" t="s">
        <v>39</v>
      </c>
      <c r="C14" s="100">
        <v>174000</v>
      </c>
      <c r="D14" s="64">
        <v>190000</v>
      </c>
      <c r="E14" s="63">
        <v>194000</v>
      </c>
      <c r="F14" s="64">
        <v>198000</v>
      </c>
      <c r="G14" s="64">
        <v>203000</v>
      </c>
      <c r="H14" s="65"/>
      <c r="I14" s="65"/>
      <c r="K14" s="38"/>
    </row>
    <row r="15" spans="1:7" ht="12.75">
      <c r="A15" s="47" t="s">
        <v>38</v>
      </c>
      <c r="B15" s="55" t="s">
        <v>79</v>
      </c>
      <c r="C15" s="100">
        <v>0</v>
      </c>
      <c r="D15" s="64">
        <f>C15+(C15/100*1.5)</f>
        <v>0</v>
      </c>
      <c r="E15" s="63">
        <f>D15+(D15/100*1.5)</f>
        <v>0</v>
      </c>
      <c r="F15" s="64">
        <f>E15+(E15/100*1.5)</f>
        <v>0</v>
      </c>
      <c r="G15" s="64">
        <v>0</v>
      </c>
    </row>
    <row r="16" spans="1:7" ht="9" customHeight="1">
      <c r="A16" s="47"/>
      <c r="B16" s="55"/>
      <c r="C16" s="100"/>
      <c r="D16" s="64"/>
      <c r="E16" s="63"/>
      <c r="F16" s="100"/>
      <c r="G16" s="100"/>
    </row>
    <row r="17" spans="1:7" ht="12.75">
      <c r="A17" s="47" t="s">
        <v>9</v>
      </c>
      <c r="B17" s="61" t="s">
        <v>41</v>
      </c>
      <c r="C17" s="100"/>
      <c r="D17" s="64"/>
      <c r="E17" s="63"/>
      <c r="F17" s="100"/>
      <c r="G17" s="100"/>
    </row>
    <row r="18" spans="1:7" ht="12.75">
      <c r="A18" s="47" t="s">
        <v>10</v>
      </c>
      <c r="B18" s="66" t="s">
        <v>42</v>
      </c>
      <c r="C18" s="100"/>
      <c r="D18" s="64"/>
      <c r="E18" s="63"/>
      <c r="F18" s="100"/>
      <c r="G18" s="100"/>
    </row>
    <row r="19" spans="1:7" ht="12.75">
      <c r="A19" s="47" t="s">
        <v>43</v>
      </c>
      <c r="B19" s="15" t="s">
        <v>31</v>
      </c>
      <c r="C19" s="100">
        <v>11000</v>
      </c>
      <c r="D19" s="64">
        <v>11000</v>
      </c>
      <c r="E19" s="63">
        <v>11200</v>
      </c>
      <c r="F19" s="64">
        <v>11400</v>
      </c>
      <c r="G19" s="64">
        <v>11600</v>
      </c>
    </row>
    <row r="20" spans="1:7" ht="12.75">
      <c r="A20" s="47" t="s">
        <v>124</v>
      </c>
      <c r="B20" s="15" t="s">
        <v>44</v>
      </c>
      <c r="C20" s="100">
        <v>1500</v>
      </c>
      <c r="D20" s="64">
        <v>0</v>
      </c>
      <c r="E20" s="63">
        <v>0</v>
      </c>
      <c r="F20" s="64">
        <v>0</v>
      </c>
      <c r="G20" s="64">
        <v>0</v>
      </c>
    </row>
    <row r="21" spans="1:7" ht="12.75">
      <c r="A21" s="47" t="s">
        <v>125</v>
      </c>
      <c r="B21" s="15" t="s">
        <v>126</v>
      </c>
      <c r="C21" s="100">
        <v>400</v>
      </c>
      <c r="D21" s="64">
        <v>400</v>
      </c>
      <c r="E21" s="63">
        <v>400</v>
      </c>
      <c r="F21" s="64">
        <v>400</v>
      </c>
      <c r="G21" s="64">
        <v>400</v>
      </c>
    </row>
    <row r="22" spans="1:7" ht="12.75">
      <c r="A22" s="47" t="s">
        <v>45</v>
      </c>
      <c r="B22" s="66" t="s">
        <v>46</v>
      </c>
      <c r="C22" s="100"/>
      <c r="D22" s="64"/>
      <c r="E22" s="63">
        <f>D22+(D22/100*1.5)</f>
        <v>0</v>
      </c>
      <c r="F22" s="100"/>
      <c r="G22" s="100"/>
    </row>
    <row r="23" spans="1:7" ht="12.75">
      <c r="A23" s="47" t="s">
        <v>47</v>
      </c>
      <c r="B23" s="15" t="s">
        <v>132</v>
      </c>
      <c r="C23" s="100">
        <v>40000</v>
      </c>
      <c r="D23" s="64">
        <v>40000</v>
      </c>
      <c r="E23" s="63">
        <v>41000</v>
      </c>
      <c r="F23" s="64">
        <v>41000</v>
      </c>
      <c r="G23" s="64">
        <v>41000</v>
      </c>
    </row>
    <row r="24" spans="1:7" ht="12.75">
      <c r="A24" s="47" t="s">
        <v>48</v>
      </c>
      <c r="B24" s="55" t="s">
        <v>80</v>
      </c>
      <c r="C24" s="100">
        <v>3700</v>
      </c>
      <c r="D24" s="64">
        <v>3700</v>
      </c>
      <c r="E24" s="63">
        <v>3800</v>
      </c>
      <c r="F24" s="64">
        <v>3800</v>
      </c>
      <c r="G24" s="64">
        <v>3800</v>
      </c>
    </row>
    <row r="25" spans="1:7" ht="12.75">
      <c r="A25" s="47" t="s">
        <v>49</v>
      </c>
      <c r="B25" s="55" t="s">
        <v>52</v>
      </c>
      <c r="C25" s="100">
        <v>2400</v>
      </c>
      <c r="D25" s="64">
        <v>2000</v>
      </c>
      <c r="E25" s="63">
        <v>2000</v>
      </c>
      <c r="F25" s="64">
        <v>2000</v>
      </c>
      <c r="G25" s="64">
        <v>2000</v>
      </c>
    </row>
    <row r="26" spans="1:7" ht="12.75">
      <c r="A26" s="47" t="s">
        <v>50</v>
      </c>
      <c r="B26" s="55" t="s">
        <v>81</v>
      </c>
      <c r="C26" s="100">
        <v>2500</v>
      </c>
      <c r="D26" s="64">
        <v>2500</v>
      </c>
      <c r="E26" s="63">
        <v>2500</v>
      </c>
      <c r="F26" s="64">
        <v>2500</v>
      </c>
      <c r="G26" s="64">
        <v>2500</v>
      </c>
    </row>
    <row r="27" spans="1:7" ht="12.75">
      <c r="A27" s="47" t="s">
        <v>51</v>
      </c>
      <c r="B27" s="55" t="s">
        <v>82</v>
      </c>
      <c r="C27" s="100">
        <v>10000</v>
      </c>
      <c r="D27" s="64">
        <v>10000</v>
      </c>
      <c r="E27" s="63">
        <v>10000</v>
      </c>
      <c r="F27" s="64">
        <v>10000</v>
      </c>
      <c r="G27" s="64">
        <v>10000</v>
      </c>
    </row>
    <row r="28" spans="1:7" ht="12.75">
      <c r="A28" s="47" t="s">
        <v>127</v>
      </c>
      <c r="B28" s="66" t="s">
        <v>128</v>
      </c>
      <c r="C28" s="100"/>
      <c r="D28" s="64"/>
      <c r="E28" s="63"/>
      <c r="F28" s="100"/>
      <c r="G28" s="100"/>
    </row>
    <row r="29" spans="1:7" ht="12.75">
      <c r="A29" s="47" t="s">
        <v>53</v>
      </c>
      <c r="B29" s="55" t="s">
        <v>129</v>
      </c>
      <c r="C29" s="100">
        <v>0</v>
      </c>
      <c r="D29" s="64">
        <v>0</v>
      </c>
      <c r="E29" s="63">
        <f>D29+(D29/100*1.5)</f>
        <v>0</v>
      </c>
      <c r="F29" s="64">
        <f>E29+(E29/100*1.5)</f>
        <v>0</v>
      </c>
      <c r="G29" s="64">
        <v>0</v>
      </c>
    </row>
    <row r="30" spans="1:7" ht="12.75">
      <c r="A30" s="47" t="s">
        <v>54</v>
      </c>
      <c r="B30" s="66" t="s">
        <v>57</v>
      </c>
      <c r="C30" s="100"/>
      <c r="D30" s="64"/>
      <c r="E30" s="63"/>
      <c r="F30" s="100"/>
      <c r="G30" s="100"/>
    </row>
    <row r="31" spans="1:7" ht="12.75">
      <c r="A31" s="47" t="s">
        <v>55</v>
      </c>
      <c r="B31" s="55" t="s">
        <v>58</v>
      </c>
      <c r="C31" s="100">
        <v>0</v>
      </c>
      <c r="D31" s="64">
        <f>C31+(C31/100*1.5)</f>
        <v>0</v>
      </c>
      <c r="E31" s="63">
        <f>D31+(D31/100*1.5)</f>
        <v>0</v>
      </c>
      <c r="F31" s="64">
        <f>E31+(E31/100*1.5)</f>
        <v>0</v>
      </c>
      <c r="G31" s="64">
        <v>0</v>
      </c>
    </row>
    <row r="32" spans="1:7" ht="12.75">
      <c r="A32" s="47" t="s">
        <v>56</v>
      </c>
      <c r="B32" s="15" t="s">
        <v>59</v>
      </c>
      <c r="C32" s="100">
        <v>1200</v>
      </c>
      <c r="D32" s="64">
        <v>1200</v>
      </c>
      <c r="E32" s="63">
        <v>1200</v>
      </c>
      <c r="F32" s="64">
        <v>1200</v>
      </c>
      <c r="G32" s="64">
        <v>1200</v>
      </c>
    </row>
    <row r="33" spans="1:7" ht="9" customHeight="1">
      <c r="A33" s="47"/>
      <c r="B33" s="55"/>
      <c r="C33" s="100"/>
      <c r="D33" s="64"/>
      <c r="E33" s="63"/>
      <c r="F33" s="100"/>
      <c r="G33" s="100"/>
    </row>
    <row r="34" spans="1:7" ht="12.75">
      <c r="A34" s="47" t="s">
        <v>11</v>
      </c>
      <c r="B34" s="23" t="s">
        <v>60</v>
      </c>
      <c r="C34" s="100"/>
      <c r="D34" s="64"/>
      <c r="E34" s="63"/>
      <c r="F34" s="100"/>
      <c r="G34" s="100"/>
    </row>
    <row r="35" spans="1:7" ht="12.75">
      <c r="A35" s="47" t="s">
        <v>12</v>
      </c>
      <c r="B35" s="66" t="s">
        <v>61</v>
      </c>
      <c r="C35" s="100"/>
      <c r="D35" s="64"/>
      <c r="E35" s="63"/>
      <c r="F35" s="100"/>
      <c r="G35" s="100"/>
    </row>
    <row r="36" spans="1:7" ht="12.75">
      <c r="A36" s="47" t="s">
        <v>62</v>
      </c>
      <c r="B36" s="15" t="s">
        <v>65</v>
      </c>
      <c r="C36" s="100">
        <v>26600</v>
      </c>
      <c r="D36" s="64">
        <v>105000</v>
      </c>
      <c r="E36" s="63">
        <v>50000</v>
      </c>
      <c r="F36" s="64">
        <v>50000</v>
      </c>
      <c r="G36" s="64">
        <v>50000</v>
      </c>
    </row>
    <row r="37" spans="1:7" ht="12.75">
      <c r="A37" s="47" t="s">
        <v>63</v>
      </c>
      <c r="B37" s="15" t="s">
        <v>66</v>
      </c>
      <c r="C37" s="100">
        <v>26500</v>
      </c>
      <c r="D37" s="64">
        <v>26500</v>
      </c>
      <c r="E37" s="63">
        <v>26500</v>
      </c>
      <c r="F37" s="64">
        <v>0</v>
      </c>
      <c r="G37" s="64">
        <v>0</v>
      </c>
    </row>
    <row r="38" spans="1:7" ht="12.75">
      <c r="A38" s="47" t="s">
        <v>64</v>
      </c>
      <c r="B38" s="15" t="s">
        <v>130</v>
      </c>
      <c r="C38" s="100">
        <v>1300</v>
      </c>
      <c r="D38" s="64">
        <v>1300</v>
      </c>
      <c r="E38" s="63">
        <v>1300</v>
      </c>
      <c r="F38" s="64">
        <v>1300</v>
      </c>
      <c r="G38" s="64">
        <v>1300</v>
      </c>
    </row>
    <row r="39" spans="1:7" ht="12.75">
      <c r="A39" s="47" t="s">
        <v>67</v>
      </c>
      <c r="B39" s="15" t="s">
        <v>131</v>
      </c>
      <c r="C39" s="100">
        <v>900</v>
      </c>
      <c r="D39" s="64">
        <v>900</v>
      </c>
      <c r="E39" s="63">
        <v>1000</v>
      </c>
      <c r="F39" s="64">
        <v>1000</v>
      </c>
      <c r="G39" s="64">
        <v>1000</v>
      </c>
    </row>
    <row r="40" spans="1:7" ht="12.75">
      <c r="A40" s="47" t="s">
        <v>68</v>
      </c>
      <c r="B40" s="23" t="s">
        <v>69</v>
      </c>
      <c r="C40" s="100"/>
      <c r="D40" s="64">
        <f>C40+(C40/100*1.5)</f>
        <v>0</v>
      </c>
      <c r="E40" s="63">
        <f>D40+(D40/100*1.5)</f>
        <v>0</v>
      </c>
      <c r="F40" s="100"/>
      <c r="G40" s="100"/>
    </row>
    <row r="41" spans="1:7" ht="12.75">
      <c r="A41" s="47" t="s">
        <v>70</v>
      </c>
      <c r="B41" s="15" t="s">
        <v>71</v>
      </c>
      <c r="C41" s="100">
        <v>24000</v>
      </c>
      <c r="D41" s="100">
        <v>27400</v>
      </c>
      <c r="E41" s="106">
        <v>27800</v>
      </c>
      <c r="F41" s="100">
        <v>27800</v>
      </c>
      <c r="G41" s="100">
        <v>27800</v>
      </c>
    </row>
    <row r="42" spans="1:7" ht="12.75">
      <c r="A42" s="47" t="s">
        <v>74</v>
      </c>
      <c r="B42" s="15" t="s">
        <v>75</v>
      </c>
      <c r="C42" s="104">
        <v>0</v>
      </c>
      <c r="D42" s="104">
        <f>C42+(C42/100*1.5)</f>
        <v>0</v>
      </c>
      <c r="E42" s="105">
        <f>D42+(D42/100*1.5)</f>
        <v>0</v>
      </c>
      <c r="F42" s="104">
        <f>E42+(E42/100*1.5)</f>
        <v>0</v>
      </c>
      <c r="G42" s="104">
        <v>0</v>
      </c>
    </row>
    <row r="43" spans="1:7" ht="9" customHeight="1">
      <c r="A43" s="47"/>
      <c r="B43" s="23"/>
      <c r="C43" s="100"/>
      <c r="D43" s="64"/>
      <c r="E43" s="63"/>
      <c r="F43" s="100"/>
      <c r="G43" s="100"/>
    </row>
    <row r="44" spans="1:7" ht="12.75">
      <c r="A44" s="47" t="s">
        <v>14</v>
      </c>
      <c r="B44" s="23" t="s">
        <v>72</v>
      </c>
      <c r="C44" s="100"/>
      <c r="D44" s="64"/>
      <c r="E44" s="63"/>
      <c r="F44" s="100"/>
      <c r="G44" s="100"/>
    </row>
    <row r="45" spans="1:7" ht="12.75">
      <c r="A45" s="47" t="s">
        <v>15</v>
      </c>
      <c r="B45" s="15" t="s">
        <v>73</v>
      </c>
      <c r="C45" s="100">
        <v>0</v>
      </c>
      <c r="D45" s="64">
        <f>C45+(C45/100*1.5)</f>
        <v>0</v>
      </c>
      <c r="E45" s="63">
        <f>D45+(D45/100*1.5)</f>
        <v>0</v>
      </c>
      <c r="F45" s="64">
        <f>E45+(E45/100*1.5)</f>
        <v>0</v>
      </c>
      <c r="G45" s="64">
        <v>0</v>
      </c>
    </row>
    <row r="46" spans="1:7" ht="9" customHeight="1">
      <c r="A46" s="47"/>
      <c r="B46" s="55"/>
      <c r="C46" s="100"/>
      <c r="D46" s="64"/>
      <c r="E46" s="63"/>
      <c r="F46" s="100"/>
      <c r="G46" s="100"/>
    </row>
    <row r="47" spans="1:7" ht="12.75">
      <c r="A47" s="47" t="s">
        <v>16</v>
      </c>
      <c r="B47" s="61" t="s">
        <v>26</v>
      </c>
      <c r="C47" s="100"/>
      <c r="D47" s="64"/>
      <c r="E47" s="63"/>
      <c r="F47" s="100"/>
      <c r="G47" s="100"/>
    </row>
    <row r="48" spans="1:7" ht="12.75">
      <c r="A48" s="47" t="s">
        <v>17</v>
      </c>
      <c r="B48" s="55" t="s">
        <v>27</v>
      </c>
      <c r="C48" s="100">
        <v>394000</v>
      </c>
      <c r="D48" s="64">
        <v>402000</v>
      </c>
      <c r="E48" s="63">
        <v>410000</v>
      </c>
      <c r="F48" s="64">
        <v>410000</v>
      </c>
      <c r="G48" s="64">
        <v>410000</v>
      </c>
    </row>
    <row r="49" spans="1:7" ht="12.75">
      <c r="A49" s="47" t="s">
        <v>18</v>
      </c>
      <c r="B49" s="55" t="s">
        <v>28</v>
      </c>
      <c r="C49" s="100">
        <v>0</v>
      </c>
      <c r="D49" s="64">
        <f>C49+(C49/100*1.5)</f>
        <v>0</v>
      </c>
      <c r="E49" s="63">
        <f>D49+(D49/100*1.5)</f>
        <v>0</v>
      </c>
      <c r="F49" s="64">
        <f>E49+(E49/100*1.5)</f>
        <v>0</v>
      </c>
      <c r="G49" s="64">
        <v>0</v>
      </c>
    </row>
    <row r="50" spans="1:7" ht="12.75">
      <c r="A50" s="47" t="s">
        <v>19</v>
      </c>
      <c r="B50" s="55" t="s">
        <v>29</v>
      </c>
      <c r="C50" s="100">
        <v>1033000</v>
      </c>
      <c r="D50" s="64">
        <v>1089000</v>
      </c>
      <c r="E50" s="63">
        <v>1110000</v>
      </c>
      <c r="F50" s="64">
        <v>1150000</v>
      </c>
      <c r="G50" s="64">
        <v>1190000</v>
      </c>
    </row>
    <row r="51" spans="1:7" ht="12.75">
      <c r="A51" s="47" t="s">
        <v>20</v>
      </c>
      <c r="B51" s="55" t="s">
        <v>30</v>
      </c>
      <c r="C51" s="100">
        <v>0</v>
      </c>
      <c r="D51" s="64">
        <f>C51+(C51/100*1.5)</f>
        <v>0</v>
      </c>
      <c r="E51" s="63">
        <f>D51+(D51/100*1.5)</f>
        <v>0</v>
      </c>
      <c r="F51" s="64">
        <f>E51+(E51/100*1.5)</f>
        <v>0</v>
      </c>
      <c r="G51" s="64">
        <v>0</v>
      </c>
    </row>
    <row r="52" spans="1:7" ht="12.75">
      <c r="A52" s="9" t="s">
        <v>21</v>
      </c>
      <c r="B52" s="15" t="s">
        <v>83</v>
      </c>
      <c r="C52" s="100">
        <v>30000</v>
      </c>
      <c r="D52" s="100">
        <v>30000</v>
      </c>
      <c r="E52" s="63">
        <v>30000</v>
      </c>
      <c r="F52" s="64">
        <v>30000</v>
      </c>
      <c r="G52" s="64">
        <v>30000</v>
      </c>
    </row>
    <row r="53" spans="1:7" ht="12.75">
      <c r="A53" s="67" t="s">
        <v>77</v>
      </c>
      <c r="B53" s="56" t="s">
        <v>78</v>
      </c>
      <c r="C53" s="100">
        <v>4260000</v>
      </c>
      <c r="D53" s="114">
        <v>4776000</v>
      </c>
      <c r="E53" s="63">
        <v>4850100</v>
      </c>
      <c r="F53" s="64">
        <v>4931900</v>
      </c>
      <c r="G53" s="64">
        <v>5013200</v>
      </c>
    </row>
    <row r="54" spans="1:7" ht="12.75">
      <c r="A54" s="68" t="s">
        <v>135</v>
      </c>
      <c r="B54" s="136" t="s">
        <v>137</v>
      </c>
      <c r="C54" s="100"/>
      <c r="D54" s="77"/>
      <c r="E54" s="62">
        <v>90000</v>
      </c>
      <c r="F54" s="100">
        <v>90000</v>
      </c>
      <c r="G54" s="100">
        <v>90000</v>
      </c>
    </row>
    <row r="55" spans="1:7" s="73" customFormat="1" ht="15" customHeight="1" thickBot="1">
      <c r="A55" s="69"/>
      <c r="B55" s="70" t="s">
        <v>76</v>
      </c>
      <c r="C55" s="111">
        <f>SUM(C13:C54)</f>
        <v>6043000</v>
      </c>
      <c r="D55" s="72">
        <f>SUM(D14:D53)</f>
        <v>6718900</v>
      </c>
      <c r="E55" s="71">
        <f>SUM(E13:E54)</f>
        <v>6862800</v>
      </c>
      <c r="F55" s="71">
        <f>SUM(F13:F54)</f>
        <v>6962300</v>
      </c>
      <c r="G55" s="71">
        <f>SUM(G13:G54)</f>
        <v>7088800</v>
      </c>
    </row>
    <row r="57" ht="15">
      <c r="A57" s="40" t="s">
        <v>139</v>
      </c>
    </row>
    <row r="58" ht="13.5" customHeight="1" thickBot="1"/>
    <row r="59" spans="1:7" ht="6" customHeight="1">
      <c r="A59" s="44"/>
      <c r="B59" s="45"/>
      <c r="C59" s="107"/>
      <c r="D59" s="46"/>
      <c r="E59" s="91"/>
      <c r="F59" s="8"/>
      <c r="G59" s="8"/>
    </row>
    <row r="60" spans="1:7" s="36" customFormat="1" ht="12.75">
      <c r="A60" s="47" t="s">
        <v>2</v>
      </c>
      <c r="B60" s="48" t="s">
        <v>3</v>
      </c>
      <c r="C60" s="34" t="s">
        <v>121</v>
      </c>
      <c r="D60" s="58" t="s">
        <v>123</v>
      </c>
      <c r="E60" s="49" t="s">
        <v>134</v>
      </c>
      <c r="F60" s="11">
        <v>2014</v>
      </c>
      <c r="G60" s="11">
        <v>2015</v>
      </c>
    </row>
    <row r="61" spans="1:7" ht="12.75">
      <c r="A61" s="51"/>
      <c r="B61" s="52"/>
      <c r="C61" s="108" t="s">
        <v>4</v>
      </c>
      <c r="D61" s="54" t="s">
        <v>4</v>
      </c>
      <c r="E61" s="53" t="s">
        <v>4</v>
      </c>
      <c r="F61" s="14" t="s">
        <v>4</v>
      </c>
      <c r="G61" s="14" t="s">
        <v>4</v>
      </c>
    </row>
    <row r="62" spans="1:7" ht="6" customHeight="1">
      <c r="A62" s="47"/>
      <c r="B62" s="55"/>
      <c r="C62" s="34"/>
      <c r="D62" s="58"/>
      <c r="E62" s="56"/>
      <c r="F62" s="16"/>
      <c r="G62" s="16"/>
    </row>
    <row r="63" spans="1:7" s="58" customFormat="1" ht="12.75">
      <c r="A63" s="57" t="s">
        <v>5</v>
      </c>
      <c r="B63" s="50">
        <v>2</v>
      </c>
      <c r="C63" s="109">
        <v>4</v>
      </c>
      <c r="D63" s="89">
        <v>5</v>
      </c>
      <c r="E63" s="49" t="s">
        <v>22</v>
      </c>
      <c r="F63" s="16">
        <v>7</v>
      </c>
      <c r="G63" s="16">
        <v>7</v>
      </c>
    </row>
    <row r="64" spans="1:7" ht="6" customHeight="1" thickBot="1">
      <c r="A64" s="59"/>
      <c r="B64" s="60"/>
      <c r="C64" s="110"/>
      <c r="D64" s="90"/>
      <c r="E64" s="92"/>
      <c r="F64" s="22"/>
      <c r="G64" s="22"/>
    </row>
    <row r="65" spans="1:7" ht="9" customHeight="1">
      <c r="A65" s="44"/>
      <c r="B65" s="45"/>
      <c r="C65" s="103"/>
      <c r="D65" s="74"/>
      <c r="E65" s="91"/>
      <c r="F65" s="103"/>
      <c r="G65" s="103"/>
    </row>
    <row r="66" spans="1:7" ht="12.75">
      <c r="A66" s="47" t="s">
        <v>5</v>
      </c>
      <c r="B66" s="61" t="s">
        <v>33</v>
      </c>
      <c r="C66" s="100"/>
      <c r="D66" s="63"/>
      <c r="E66" s="93"/>
      <c r="F66" s="100"/>
      <c r="G66" s="100"/>
    </row>
    <row r="67" spans="1:7" ht="12.75">
      <c r="A67" s="47" t="s">
        <v>6</v>
      </c>
      <c r="B67" s="56" t="s">
        <v>34</v>
      </c>
      <c r="C67" s="100">
        <v>5998000</v>
      </c>
      <c r="D67" s="99">
        <v>6660900</v>
      </c>
      <c r="E67" s="64">
        <f>E55-E69-E72</f>
        <v>6807800</v>
      </c>
      <c r="F67" s="62">
        <f>F55-F69-F72</f>
        <v>6907300</v>
      </c>
      <c r="G67" s="62">
        <f>G55-G69-G72</f>
        <v>7033800</v>
      </c>
    </row>
    <row r="68" spans="1:7" ht="11.25" customHeight="1">
      <c r="A68" s="47"/>
      <c r="B68" s="55"/>
      <c r="C68" s="100"/>
      <c r="D68" s="63"/>
      <c r="E68" s="64"/>
      <c r="F68" s="100"/>
      <c r="G68" s="100"/>
    </row>
    <row r="69" spans="1:7" ht="12.75">
      <c r="A69" s="47" t="s">
        <v>14</v>
      </c>
      <c r="B69" s="61" t="s">
        <v>35</v>
      </c>
      <c r="C69" s="100">
        <v>10000</v>
      </c>
      <c r="D69" s="63">
        <v>5000</v>
      </c>
      <c r="E69" s="64">
        <v>2000</v>
      </c>
      <c r="F69" s="64">
        <v>2000</v>
      </c>
      <c r="G69" s="64">
        <v>2000</v>
      </c>
    </row>
    <row r="70" spans="1:7" ht="9" customHeight="1">
      <c r="A70" s="47"/>
      <c r="B70" s="55"/>
      <c r="C70" s="100"/>
      <c r="D70" s="63"/>
      <c r="E70" s="64"/>
      <c r="F70" s="100"/>
      <c r="G70" s="100"/>
    </row>
    <row r="71" spans="1:7" ht="12.75">
      <c r="A71" s="47" t="s">
        <v>24</v>
      </c>
      <c r="B71" s="61" t="s">
        <v>36</v>
      </c>
      <c r="C71" s="100"/>
      <c r="D71" s="63"/>
      <c r="E71" s="64"/>
      <c r="F71" s="100"/>
      <c r="G71" s="100"/>
    </row>
    <row r="72" spans="1:7" ht="12.75">
      <c r="A72" s="47" t="s">
        <v>25</v>
      </c>
      <c r="B72" s="55" t="s">
        <v>37</v>
      </c>
      <c r="C72" s="100">
        <v>35000</v>
      </c>
      <c r="D72" s="63">
        <v>53000</v>
      </c>
      <c r="E72" s="64">
        <v>53000</v>
      </c>
      <c r="F72" s="64">
        <v>53000</v>
      </c>
      <c r="G72" s="64">
        <v>53000</v>
      </c>
    </row>
    <row r="73" spans="1:7" ht="4.5" customHeight="1">
      <c r="A73" s="51"/>
      <c r="B73" s="52"/>
      <c r="C73" s="112"/>
      <c r="D73" s="78"/>
      <c r="E73" s="94"/>
      <c r="F73" s="27"/>
      <c r="G73" s="27"/>
    </row>
    <row r="74" spans="1:7" s="73" customFormat="1" ht="15" customHeight="1">
      <c r="A74" s="95"/>
      <c r="B74" s="96" t="s">
        <v>32</v>
      </c>
      <c r="C74" s="113">
        <f>SUM(C65:C73)</f>
        <v>6043000</v>
      </c>
      <c r="D74" s="98">
        <f>SUM(D67:D72)</f>
        <v>6718900</v>
      </c>
      <c r="E74" s="97">
        <f>SUM(E65:E73)</f>
        <v>6862800</v>
      </c>
      <c r="F74" s="97">
        <f>SUM(F65:F73)</f>
        <v>6962300</v>
      </c>
      <c r="G74" s="97">
        <f>SUM(G65:G73)</f>
        <v>7088800</v>
      </c>
    </row>
    <row r="75" spans="1:7" s="73" customFormat="1" ht="15" customHeight="1" thickBot="1">
      <c r="A75" s="83"/>
      <c r="B75" s="84"/>
      <c r="C75" s="101"/>
      <c r="D75" s="80"/>
      <c r="E75" s="80"/>
      <c r="F75" s="101"/>
      <c r="G75" s="101"/>
    </row>
    <row r="76" spans="1:7" s="35" customFormat="1" ht="20.25">
      <c r="A76" s="126" t="s">
        <v>122</v>
      </c>
      <c r="B76" s="127"/>
      <c r="C76" s="85"/>
      <c r="D76" s="128"/>
      <c r="E76" s="129"/>
      <c r="F76" s="85"/>
      <c r="G76" s="86"/>
    </row>
    <row r="77" spans="1:7" s="35" customFormat="1" ht="21" thickBot="1">
      <c r="A77" s="130" t="s">
        <v>0</v>
      </c>
      <c r="B77" s="131"/>
      <c r="C77" s="87"/>
      <c r="D77" s="132"/>
      <c r="E77" s="133"/>
      <c r="F77" s="87"/>
      <c r="G77" s="88"/>
    </row>
    <row r="80" ht="15">
      <c r="A80" s="40" t="s">
        <v>140</v>
      </c>
    </row>
    <row r="81" ht="13.5" thickBot="1"/>
    <row r="82" spans="1:7" ht="6" customHeight="1">
      <c r="A82" s="44"/>
      <c r="B82" s="45"/>
      <c r="C82" s="107"/>
      <c r="D82" s="46"/>
      <c r="E82" s="91"/>
      <c r="F82" s="8"/>
      <c r="G82" s="8"/>
    </row>
    <row r="83" spans="1:7" s="36" customFormat="1" ht="12.75">
      <c r="A83" s="47" t="s">
        <v>2</v>
      </c>
      <c r="B83" s="48" t="s">
        <v>3</v>
      </c>
      <c r="C83" s="34" t="s">
        <v>121</v>
      </c>
      <c r="D83" s="58" t="s">
        <v>123</v>
      </c>
      <c r="E83" s="49" t="s">
        <v>134</v>
      </c>
      <c r="F83" s="11">
        <v>2014</v>
      </c>
      <c r="G83" s="11">
        <v>2015</v>
      </c>
    </row>
    <row r="84" spans="1:7" ht="12.75">
      <c r="A84" s="51"/>
      <c r="B84" s="52"/>
      <c r="C84" s="108" t="s">
        <v>4</v>
      </c>
      <c r="D84" s="54" t="s">
        <v>4</v>
      </c>
      <c r="E84" s="53" t="s">
        <v>4</v>
      </c>
      <c r="F84" s="14" t="s">
        <v>4</v>
      </c>
      <c r="G84" s="14" t="s">
        <v>4</v>
      </c>
    </row>
    <row r="85" spans="1:7" ht="6" customHeight="1">
      <c r="A85" s="47"/>
      <c r="B85" s="55"/>
      <c r="C85" s="34"/>
      <c r="D85" s="58"/>
      <c r="E85" s="56"/>
      <c r="F85" s="16"/>
      <c r="G85" s="16"/>
    </row>
    <row r="86" spans="1:7" s="58" customFormat="1" ht="12.75">
      <c r="A86" s="57" t="s">
        <v>5</v>
      </c>
      <c r="B86" s="50">
        <v>2</v>
      </c>
      <c r="C86" s="109">
        <v>4</v>
      </c>
      <c r="D86" s="89">
        <v>5</v>
      </c>
      <c r="E86" s="49" t="s">
        <v>22</v>
      </c>
      <c r="F86" s="16">
        <v>7</v>
      </c>
      <c r="G86" s="16">
        <v>7</v>
      </c>
    </row>
    <row r="87" spans="1:7" ht="6" customHeight="1" thickBot="1">
      <c r="A87" s="59"/>
      <c r="B87" s="60"/>
      <c r="C87" s="110"/>
      <c r="D87" s="90"/>
      <c r="E87" s="92"/>
      <c r="F87" s="22"/>
      <c r="G87" s="22"/>
    </row>
    <row r="88" spans="1:7" ht="9" customHeight="1">
      <c r="A88" s="47"/>
      <c r="B88" s="55"/>
      <c r="C88" s="114"/>
      <c r="E88" s="56"/>
      <c r="F88" s="99"/>
      <c r="G88" s="99"/>
    </row>
    <row r="89" spans="1:7" ht="12.75">
      <c r="A89" s="47" t="s">
        <v>5</v>
      </c>
      <c r="B89" s="61" t="s">
        <v>85</v>
      </c>
      <c r="C89" s="100"/>
      <c r="D89" s="63"/>
      <c r="E89" s="93"/>
      <c r="F89" s="24"/>
      <c r="G89" s="24"/>
    </row>
    <row r="90" spans="1:7" ht="9" customHeight="1">
      <c r="A90" s="47"/>
      <c r="B90" s="55"/>
      <c r="C90" s="100"/>
      <c r="D90" s="63"/>
      <c r="E90" s="64"/>
      <c r="F90" s="24"/>
      <c r="G90" s="24"/>
    </row>
    <row r="91" spans="1:7" ht="12.75">
      <c r="A91" s="47" t="s">
        <v>9</v>
      </c>
      <c r="B91" s="61" t="s">
        <v>89</v>
      </c>
      <c r="C91" s="100">
        <v>0</v>
      </c>
      <c r="D91" s="63">
        <v>0</v>
      </c>
      <c r="E91" s="64">
        <v>0</v>
      </c>
      <c r="F91" s="24">
        <v>0</v>
      </c>
      <c r="G91" s="24">
        <v>0</v>
      </c>
    </row>
    <row r="92" spans="1:7" ht="9" customHeight="1">
      <c r="A92" s="47"/>
      <c r="B92" s="55"/>
      <c r="C92" s="100"/>
      <c r="D92" s="63"/>
      <c r="E92" s="64"/>
      <c r="F92" s="24"/>
      <c r="G92" s="24"/>
    </row>
    <row r="93" spans="1:7" ht="12.75">
      <c r="A93" s="47" t="s">
        <v>11</v>
      </c>
      <c r="B93" s="61" t="s">
        <v>90</v>
      </c>
      <c r="C93" s="100"/>
      <c r="D93" s="63"/>
      <c r="E93" s="64"/>
      <c r="F93" s="24"/>
      <c r="G93" s="24"/>
    </row>
    <row r="94" spans="1:7" ht="9" customHeight="1">
      <c r="A94" s="47"/>
      <c r="B94" s="55"/>
      <c r="C94" s="100"/>
      <c r="D94" s="63"/>
      <c r="E94" s="64"/>
      <c r="F94" s="24"/>
      <c r="G94" s="24"/>
    </row>
    <row r="95" spans="1:7" ht="12.75">
      <c r="A95" s="47" t="s">
        <v>14</v>
      </c>
      <c r="B95" s="61" t="s">
        <v>93</v>
      </c>
      <c r="C95" s="100"/>
      <c r="D95" s="63"/>
      <c r="E95" s="64"/>
      <c r="F95" s="24"/>
      <c r="G95" s="24"/>
    </row>
    <row r="96" spans="1:7" ht="9" customHeight="1">
      <c r="A96" s="47"/>
      <c r="B96" s="55"/>
      <c r="C96" s="100"/>
      <c r="D96" s="63"/>
      <c r="E96" s="64"/>
      <c r="F96" s="24"/>
      <c r="G96" s="24"/>
    </row>
    <row r="97" spans="1:7" ht="12.75">
      <c r="A97" s="47" t="s">
        <v>16</v>
      </c>
      <c r="B97" s="61" t="s">
        <v>94</v>
      </c>
      <c r="C97" s="100">
        <f>C36+C37+C38+C39</f>
        <v>55300</v>
      </c>
      <c r="D97" s="64">
        <v>133700</v>
      </c>
      <c r="E97" s="64">
        <v>78800</v>
      </c>
      <c r="F97" s="64">
        <v>52300</v>
      </c>
      <c r="G97" s="64">
        <v>52300</v>
      </c>
    </row>
    <row r="98" spans="1:7" ht="9" customHeight="1">
      <c r="A98" s="47"/>
      <c r="B98" s="55"/>
      <c r="C98" s="100"/>
      <c r="D98" s="63"/>
      <c r="E98" s="64"/>
      <c r="F98" s="24"/>
      <c r="G98" s="24"/>
    </row>
    <row r="99" spans="1:7" ht="12.75">
      <c r="A99" s="47" t="s">
        <v>22</v>
      </c>
      <c r="B99" s="61" t="s">
        <v>95</v>
      </c>
      <c r="C99" s="100"/>
      <c r="D99" s="63"/>
      <c r="E99" s="64"/>
      <c r="F99" s="24"/>
      <c r="G99" s="24"/>
    </row>
    <row r="100" spans="1:7" ht="9" customHeight="1">
      <c r="A100" s="47"/>
      <c r="B100" s="55"/>
      <c r="C100" s="100"/>
      <c r="D100" s="63"/>
      <c r="E100" s="64"/>
      <c r="F100" s="24"/>
      <c r="G100" s="24"/>
    </row>
    <row r="101" spans="1:7" ht="12.75">
      <c r="A101" s="47" t="s">
        <v>23</v>
      </c>
      <c r="B101" s="61" t="s">
        <v>102</v>
      </c>
      <c r="C101" s="100"/>
      <c r="D101" s="63"/>
      <c r="E101" s="64"/>
      <c r="F101" s="24"/>
      <c r="G101" s="24"/>
    </row>
    <row r="102" spans="1:7" ht="9" customHeight="1">
      <c r="A102" s="47"/>
      <c r="B102" s="55"/>
      <c r="C102" s="100"/>
      <c r="D102" s="63"/>
      <c r="E102" s="64"/>
      <c r="F102" s="24"/>
      <c r="G102" s="24"/>
    </row>
    <row r="103" spans="1:7" ht="12.75">
      <c r="A103" s="47" t="s">
        <v>24</v>
      </c>
      <c r="B103" s="61" t="s">
        <v>103</v>
      </c>
      <c r="C103" s="100"/>
      <c r="D103" s="63">
        <v>584000</v>
      </c>
      <c r="E103" s="64"/>
      <c r="F103" s="24"/>
      <c r="G103" s="24"/>
    </row>
    <row r="104" spans="1:7" ht="9" customHeight="1">
      <c r="A104" s="51"/>
      <c r="B104" s="52"/>
      <c r="C104" s="112"/>
      <c r="D104" s="78"/>
      <c r="E104" s="77"/>
      <c r="F104" s="27"/>
      <c r="G104" s="27"/>
    </row>
    <row r="105" spans="1:7" s="73" customFormat="1" ht="18" customHeight="1" thickBot="1">
      <c r="A105" s="75"/>
      <c r="B105" s="76" t="s">
        <v>104</v>
      </c>
      <c r="C105" s="115">
        <f>SUM(C90:C104)</f>
        <v>55300</v>
      </c>
      <c r="D105" s="79">
        <f>SUM(D90:D104)</f>
        <v>717700</v>
      </c>
      <c r="E105" s="71">
        <f>SUM(E89:E104)</f>
        <v>78800</v>
      </c>
      <c r="F105" s="71">
        <f>SUM(F89:F104)</f>
        <v>52300</v>
      </c>
      <c r="G105" s="71">
        <f>SUM(G89:G104)</f>
        <v>52300</v>
      </c>
    </row>
    <row r="106" spans="1:7" s="73" customFormat="1" ht="18" customHeight="1">
      <c r="A106" s="83"/>
      <c r="B106" s="84"/>
      <c r="C106" s="101"/>
      <c r="D106" s="80"/>
      <c r="F106" s="101"/>
      <c r="G106" s="101"/>
    </row>
    <row r="107" spans="1:7" s="73" customFormat="1" ht="18" customHeight="1">
      <c r="A107" s="83"/>
      <c r="B107" s="84"/>
      <c r="C107" s="101"/>
      <c r="D107" s="80"/>
      <c r="F107" s="101"/>
      <c r="G107" s="101"/>
    </row>
    <row r="108" spans="1:7" s="73" customFormat="1" ht="18" customHeight="1">
      <c r="A108" s="83"/>
      <c r="B108" s="84"/>
      <c r="C108" s="101"/>
      <c r="D108" s="80"/>
      <c r="F108" s="101"/>
      <c r="G108" s="101"/>
    </row>
    <row r="109" spans="1:7" s="73" customFormat="1" ht="18" customHeight="1">
      <c r="A109" s="83"/>
      <c r="B109" s="84"/>
      <c r="C109" s="101"/>
      <c r="D109" s="80"/>
      <c r="F109" s="101"/>
      <c r="G109" s="101"/>
    </row>
    <row r="110" spans="1:7" s="73" customFormat="1" ht="18" customHeight="1">
      <c r="A110" s="83"/>
      <c r="B110" s="84"/>
      <c r="C110" s="101"/>
      <c r="D110" s="80"/>
      <c r="F110" s="101"/>
      <c r="G110" s="101"/>
    </row>
    <row r="111" spans="1:7" s="73" customFormat="1" ht="18" customHeight="1">
      <c r="A111" s="83"/>
      <c r="B111" s="84"/>
      <c r="C111" s="101"/>
      <c r="D111" s="80"/>
      <c r="F111" s="101"/>
      <c r="G111" s="101"/>
    </row>
    <row r="112" spans="1:7" s="73" customFormat="1" ht="18" customHeight="1">
      <c r="A112" s="83"/>
      <c r="B112" s="84"/>
      <c r="C112" s="101"/>
      <c r="D112" s="80"/>
      <c r="F112" s="101"/>
      <c r="G112" s="101"/>
    </row>
    <row r="113" spans="1:7" s="73" customFormat="1" ht="18" customHeight="1">
      <c r="A113" s="83"/>
      <c r="B113" s="84"/>
      <c r="C113" s="101"/>
      <c r="D113" s="80"/>
      <c r="F113" s="101"/>
      <c r="G113" s="101"/>
    </row>
    <row r="115" spans="3:7" ht="12.75">
      <c r="C115" s="116"/>
      <c r="F115" s="102"/>
      <c r="G115" s="102"/>
    </row>
    <row r="116" ht="15">
      <c r="A116" s="40" t="s">
        <v>141</v>
      </c>
    </row>
    <row r="117" ht="13.5" thickBot="1"/>
    <row r="118" spans="1:7" ht="6" customHeight="1">
      <c r="A118" s="44"/>
      <c r="B118" s="45"/>
      <c r="C118" s="107"/>
      <c r="D118" s="46"/>
      <c r="E118" s="91"/>
      <c r="F118" s="8"/>
      <c r="G118" s="8"/>
    </row>
    <row r="119" spans="1:7" ht="12.75">
      <c r="A119" s="47" t="s">
        <v>2</v>
      </c>
      <c r="B119" s="48" t="s">
        <v>3</v>
      </c>
      <c r="C119" s="34" t="s">
        <v>121</v>
      </c>
      <c r="D119" s="58" t="s">
        <v>123</v>
      </c>
      <c r="E119" s="49" t="s">
        <v>134</v>
      </c>
      <c r="F119" s="11">
        <v>2014</v>
      </c>
      <c r="G119" s="11">
        <v>2015</v>
      </c>
    </row>
    <row r="120" spans="1:7" ht="12.75">
      <c r="A120" s="51"/>
      <c r="B120" s="52"/>
      <c r="C120" s="108" t="s">
        <v>4</v>
      </c>
      <c r="D120" s="54" t="s">
        <v>4</v>
      </c>
      <c r="E120" s="53" t="s">
        <v>4</v>
      </c>
      <c r="F120" s="14" t="s">
        <v>4</v>
      </c>
      <c r="G120" s="14" t="s">
        <v>4</v>
      </c>
    </row>
    <row r="121" spans="1:7" ht="6" customHeight="1">
      <c r="A121" s="47"/>
      <c r="B121" s="55"/>
      <c r="C121" s="34"/>
      <c r="D121" s="58"/>
      <c r="E121" s="56"/>
      <c r="F121" s="16"/>
      <c r="G121" s="16"/>
    </row>
    <row r="122" spans="1:7" ht="12.75">
      <c r="A122" s="57" t="s">
        <v>5</v>
      </c>
      <c r="B122" s="50">
        <v>2</v>
      </c>
      <c r="C122" s="109">
        <v>4</v>
      </c>
      <c r="D122" s="89">
        <v>5</v>
      </c>
      <c r="E122" s="49" t="s">
        <v>22</v>
      </c>
      <c r="F122" s="16">
        <v>7</v>
      </c>
      <c r="G122" s="16">
        <v>7</v>
      </c>
    </row>
    <row r="123" spans="1:7" ht="6" customHeight="1" thickBot="1">
      <c r="A123" s="59"/>
      <c r="B123" s="60"/>
      <c r="C123" s="110"/>
      <c r="D123" s="90"/>
      <c r="E123" s="92"/>
      <c r="F123" s="22"/>
      <c r="G123" s="22"/>
    </row>
    <row r="124" spans="1:7" ht="9" customHeight="1">
      <c r="A124" s="44"/>
      <c r="B124" s="45"/>
      <c r="C124" s="103"/>
      <c r="D124" s="74"/>
      <c r="E124" s="91"/>
      <c r="F124" s="26"/>
      <c r="G124" s="26"/>
    </row>
    <row r="125" spans="1:7" ht="12.75">
      <c r="A125" s="47" t="s">
        <v>5</v>
      </c>
      <c r="B125" s="61" t="s">
        <v>105</v>
      </c>
      <c r="C125" s="100"/>
      <c r="D125" s="63"/>
      <c r="E125" s="64"/>
      <c r="F125" s="24"/>
      <c r="G125" s="24"/>
    </row>
    <row r="126" spans="1:7" ht="9" customHeight="1">
      <c r="A126" s="47"/>
      <c r="B126" s="55"/>
      <c r="C126" s="100"/>
      <c r="D126" s="63"/>
      <c r="E126" s="64"/>
      <c r="F126" s="24"/>
      <c r="G126" s="24"/>
    </row>
    <row r="127" spans="1:7" ht="12.75">
      <c r="A127" s="47" t="s">
        <v>9</v>
      </c>
      <c r="B127" s="61" t="s">
        <v>106</v>
      </c>
      <c r="C127" s="100"/>
      <c r="D127" s="63"/>
      <c r="E127" s="64"/>
      <c r="F127" s="24"/>
      <c r="G127" s="24"/>
    </row>
    <row r="128" spans="1:7" ht="9" customHeight="1">
      <c r="A128" s="47"/>
      <c r="B128" s="55"/>
      <c r="C128" s="100"/>
      <c r="D128" s="63"/>
      <c r="E128" s="64"/>
      <c r="F128" s="24"/>
      <c r="G128" s="24"/>
    </row>
    <row r="129" spans="1:7" ht="12.75">
      <c r="A129" s="47" t="s">
        <v>11</v>
      </c>
      <c r="B129" s="61" t="s">
        <v>107</v>
      </c>
      <c r="C129" s="100"/>
      <c r="D129" s="63"/>
      <c r="E129" s="64"/>
      <c r="F129" s="24"/>
      <c r="G129" s="24"/>
    </row>
    <row r="130" spans="1:7" ht="9" customHeight="1">
      <c r="A130" s="47"/>
      <c r="B130" s="55"/>
      <c r="C130" s="100"/>
      <c r="D130" s="63"/>
      <c r="E130" s="64"/>
      <c r="F130" s="24"/>
      <c r="G130" s="24"/>
    </row>
    <row r="131" spans="1:7" ht="12.75">
      <c r="A131" s="47" t="s">
        <v>14</v>
      </c>
      <c r="B131" s="61" t="s">
        <v>109</v>
      </c>
      <c r="C131" s="100">
        <v>2100</v>
      </c>
      <c r="D131" s="64">
        <v>640000</v>
      </c>
      <c r="E131" s="64">
        <v>2000</v>
      </c>
      <c r="F131" s="64">
        <v>2000</v>
      </c>
      <c r="G131" s="64">
        <v>2000</v>
      </c>
    </row>
    <row r="132" spans="1:7" ht="9" customHeight="1">
      <c r="A132" s="47"/>
      <c r="B132" s="55"/>
      <c r="C132" s="100"/>
      <c r="D132" s="63"/>
      <c r="E132" s="64"/>
      <c r="F132" s="24"/>
      <c r="G132" s="24"/>
    </row>
    <row r="133" spans="1:7" ht="12.75">
      <c r="A133" s="47" t="s">
        <v>16</v>
      </c>
      <c r="B133" s="61" t="s">
        <v>115</v>
      </c>
      <c r="C133" s="100"/>
      <c r="D133" s="63"/>
      <c r="E133" s="64"/>
      <c r="F133" s="24"/>
      <c r="G133" s="24"/>
    </row>
    <row r="134" spans="1:7" ht="12.75">
      <c r="A134" s="47"/>
      <c r="B134" s="61" t="s">
        <v>116</v>
      </c>
      <c r="C134" s="100"/>
      <c r="D134" s="63"/>
      <c r="E134" s="64"/>
      <c r="F134" s="24"/>
      <c r="G134" s="24"/>
    </row>
    <row r="135" spans="1:7" ht="9" customHeight="1">
      <c r="A135" s="47"/>
      <c r="B135" s="55"/>
      <c r="C135" s="100"/>
      <c r="D135" s="63"/>
      <c r="E135" s="64"/>
      <c r="F135" s="24"/>
      <c r="G135" s="24"/>
    </row>
    <row r="136" spans="1:7" ht="12.75">
      <c r="A136" s="47" t="s">
        <v>22</v>
      </c>
      <c r="B136" s="61" t="s">
        <v>117</v>
      </c>
      <c r="C136" s="100"/>
      <c r="D136" s="63"/>
      <c r="E136" s="64"/>
      <c r="F136" s="24"/>
      <c r="G136" s="24"/>
    </row>
    <row r="137" spans="1:7" ht="9" customHeight="1">
      <c r="A137" s="47"/>
      <c r="B137" s="55"/>
      <c r="C137" s="100"/>
      <c r="D137" s="63"/>
      <c r="E137" s="64"/>
      <c r="F137" s="24"/>
      <c r="G137" s="24"/>
    </row>
    <row r="138" spans="1:7" ht="12.75">
      <c r="A138" s="47" t="s">
        <v>23</v>
      </c>
      <c r="B138" s="61" t="s">
        <v>118</v>
      </c>
      <c r="C138" s="100">
        <f>C105-C131</f>
        <v>53200</v>
      </c>
      <c r="D138" s="100">
        <v>77700</v>
      </c>
      <c r="E138" s="64">
        <v>76800</v>
      </c>
      <c r="F138" s="64">
        <v>50300</v>
      </c>
      <c r="G138" s="64">
        <v>50300</v>
      </c>
    </row>
    <row r="139" spans="1:7" ht="9" customHeight="1">
      <c r="A139" s="51"/>
      <c r="B139" s="52"/>
      <c r="C139" s="112"/>
      <c r="D139" s="78"/>
      <c r="E139" s="77"/>
      <c r="F139" s="27"/>
      <c r="G139" s="27"/>
    </row>
    <row r="140" spans="1:7" s="73" customFormat="1" ht="17.25" customHeight="1" thickBot="1">
      <c r="A140" s="75"/>
      <c r="B140" s="76" t="s">
        <v>119</v>
      </c>
      <c r="C140" s="115">
        <f>SUM(C125:C139)</f>
        <v>55300</v>
      </c>
      <c r="D140" s="79">
        <f>SUM(D125:D139)</f>
        <v>717700</v>
      </c>
      <c r="E140" s="82">
        <f>SUM(E124:E139)</f>
        <v>78800</v>
      </c>
      <c r="F140" s="82">
        <f>SUM(F124:F139)</f>
        <v>52300</v>
      </c>
      <c r="G140" s="82">
        <f>SUM(G124:G139)</f>
        <v>52300</v>
      </c>
    </row>
  </sheetData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duevel</cp:lastModifiedBy>
  <cp:lastPrinted>2012-03-30T07:31:07Z</cp:lastPrinted>
  <dcterms:created xsi:type="dcterms:W3CDTF">1998-05-05T19:29:09Z</dcterms:created>
  <dcterms:modified xsi:type="dcterms:W3CDTF">2012-03-30T07:34:02Z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